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5\Desktop\ПАА\24-25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I157" i="1" l="1"/>
  <c r="H119" i="1"/>
  <c r="H157" i="1"/>
  <c r="H138" i="1"/>
  <c r="F195" i="1"/>
  <c r="I195" i="1"/>
  <c r="G195" i="1"/>
  <c r="J195" i="1"/>
  <c r="I176" i="1"/>
  <c r="H176" i="1"/>
  <c r="G176" i="1"/>
  <c r="F176" i="1"/>
  <c r="G157" i="1"/>
  <c r="F138" i="1"/>
  <c r="J138" i="1"/>
  <c r="I119" i="1"/>
  <c r="F119" i="1"/>
  <c r="J119" i="1"/>
  <c r="G119" i="1"/>
  <c r="H100" i="1"/>
  <c r="J100" i="1"/>
  <c r="G100" i="1"/>
  <c r="F100" i="1"/>
  <c r="J81" i="1"/>
  <c r="I81" i="1"/>
  <c r="G81" i="1"/>
  <c r="F81" i="1"/>
  <c r="G62" i="1"/>
  <c r="J62" i="1"/>
  <c r="I62" i="1"/>
  <c r="F62" i="1"/>
  <c r="J43" i="1"/>
  <c r="I43" i="1"/>
  <c r="H43" i="1"/>
  <c r="G43" i="1"/>
  <c r="F43" i="1"/>
  <c r="J24" i="1"/>
  <c r="I24" i="1"/>
  <c r="H24" i="1"/>
  <c r="G24" i="1"/>
  <c r="F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<sst xmlns="http://schemas.openxmlformats.org/spreadsheetml/2006/main" count="278" uniqueCount="87">
  <si>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</si>
  <si>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</si>
  <si>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</si>
  <si>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</si>
  <si>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</si>
  <si>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</si>
  <si>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</si>
  <si>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</si>
  <si>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</si>
  <si>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</si>
  <si>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</si>
  <si>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</si>
  <si>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</si>
  <si>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</si>
  <si>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</si>
  <si>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</si>
  <si>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</si>
  <si>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</si>
  <si>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</si>
  <si>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</si>
  <si>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</si>
  <si>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</si>
  <si>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</si>
  <si>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</si>
  <si>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</si>
  <si>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</si>
  <si>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</si>
  <si>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</si>
  <si>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</si>
  <si>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</si>
  <si>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</si>
  <si>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</si>
  <si>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</si>
  <si>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</si>
  <si>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</si>
  <si>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</si>
  <si>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</si>
  <si>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</si>
  <si>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</si>
  <si>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</si>
  <si>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Кузнецова В.Н.</t>
  </si>
  <si>
    <t>МБОУ "ДСОШ №3"</t>
  </si>
  <si>
    <t>Каша вязкая с маслом и сахаром молочная манная</t>
  </si>
  <si>
    <t>кисломол.</t>
  </si>
  <si>
    <t>Масло сливочное (порциями)</t>
  </si>
  <si>
    <t>Чай с сахаром</t>
  </si>
  <si>
    <t>Хлеб пшеничный</t>
  </si>
  <si>
    <t>пром</t>
  </si>
  <si>
    <t>Фрукт</t>
  </si>
  <si>
    <t>Тефтели мясные</t>
  </si>
  <si>
    <t>Макаронные изделия отварные с маслом</t>
  </si>
  <si>
    <t>Кофейный напиток с сахаром</t>
  </si>
  <si>
    <t>Салат из белокочанной капусты</t>
  </si>
  <si>
    <t>Кура тушеная в томатном соусе</t>
  </si>
  <si>
    <t>Каша рассыпчатая пшеничная с маслом</t>
  </si>
  <si>
    <t>Компот из кураги</t>
  </si>
  <si>
    <t>54-2хи</t>
  </si>
  <si>
    <t>булочное</t>
  </si>
  <si>
    <t>Печенье</t>
  </si>
  <si>
    <t>кукуруза сахарная</t>
  </si>
  <si>
    <t>54-21з</t>
  </si>
  <si>
    <t>Котлета</t>
  </si>
  <si>
    <t>Гороховое пюре со сливочным маслом</t>
  </si>
  <si>
    <t>Сдоба</t>
  </si>
  <si>
    <t>Жаркое по -домашнему</t>
  </si>
  <si>
    <t>Свежие овощи(огурцы свежие)</t>
  </si>
  <si>
    <t>Кисель</t>
  </si>
  <si>
    <t>Пряник</t>
  </si>
  <si>
    <t>Каша вязкая с маслом и сахаром молочная рисовая</t>
  </si>
  <si>
    <t>Сыр (порциями)</t>
  </si>
  <si>
    <t>Какао с сахаром на молоке</t>
  </si>
  <si>
    <t>Гуляш</t>
  </si>
  <si>
    <t>Каша рассыпчатая с маслом гречневая</t>
  </si>
  <si>
    <t>Йогурт питьевой</t>
  </si>
  <si>
    <t>пром.</t>
  </si>
  <si>
    <t>Вафля</t>
  </si>
  <si>
    <t>Плов</t>
  </si>
  <si>
    <t>Салат из свежих помидоров и огурцов</t>
  </si>
  <si>
    <t>Напиток из шиповника</t>
  </si>
  <si>
    <t>54-13хи</t>
  </si>
  <si>
    <t>Рыба тушеная</t>
  </si>
  <si>
    <t xml:space="preserve">Пюре картофельное со сливочным </t>
  </si>
  <si>
    <t>Компот из смеси сухофруктов с сахаром</t>
  </si>
  <si>
    <t>Горошек зеленый</t>
  </si>
  <si>
    <t>54-20з</t>
  </si>
  <si>
    <t>Запеканка рисовая с творогом со сгущеным молоком</t>
  </si>
  <si>
    <t>Сок т/пак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</si>
</sst>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5" borderId="1" xfId="0" applyFill="1" applyBorder="1" applyProtection="1"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4" xfId="0" applyFont="1" applyFill="1" applyBorder="1" applyAlignment="1" applyProtection="1">
      <alignment horizontal="center" vertical="top" wrapText="1"/>
      <protection locked="0"/>
    </xf>
    <xf numFmtId="2" fontId="1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11" fillId="4" borderId="9" xfId="0" applyFont="1" applyFill="1" applyBorder="1" applyAlignment="1" applyProtection="1">
      <alignment vertical="top" wrapText="1"/>
      <protection locked="0"/>
    </xf>
    <xf numFmtId="0" fontId="11" fillId="4" borderId="9" xfId="0" applyFont="1" applyFill="1" applyBorder="1" applyAlignment="1" applyProtection="1">
      <alignment horizontal="center" vertical="top" wrapText="1"/>
      <protection locked="0"/>
    </xf>
    <xf numFmtId="0" fontId="11" fillId="4" borderId="10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9" activePane="bottomRight" state="frozen"/>
      <selection activeCell="J3" sqref="J3"/>
      <selection pane="topRight"/>
      <selection pane="bottomLeft"/>
      <selection pane="bottomRight" activeCell="H3" sqref="H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64" t="s">
        <v>41</v>
      </c>
      <c r="D1" s="65"/>
      <c r="E1" s="65"/>
      <c r="F1" s="3" t="s">
        <v>1</v>
      </c>
      <c r="G1" s="1" t="s">
        <v>2</v>
      </c>
      <c r="H1" s="66" t="s">
        <v>39</v>
      </c>
      <c r="I1" s="66"/>
      <c r="J1" s="66"/>
      <c r="K1" s="66"/>
    </row>
    <row r="2" spans="1:12" ht="18" x14ac:dyDescent="0.2">
      <c r="A2" s="4" t="s">
        <v>3</v>
      </c>
      <c r="C2" s="1"/>
      <c r="G2" s="1" t="s">
        <v>4</v>
      </c>
      <c r="H2" s="66" t="s">
        <v>40</v>
      </c>
      <c r="I2" s="66"/>
      <c r="J2" s="66"/>
      <c r="K2" s="6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42</v>
      </c>
      <c r="F6" s="21">
        <v>150</v>
      </c>
      <c r="G6" s="21">
        <v>13.99</v>
      </c>
      <c r="H6" s="21">
        <v>7.49</v>
      </c>
      <c r="I6" s="21">
        <v>40.479999999999997</v>
      </c>
      <c r="J6" s="21">
        <v>260.89999999999998</v>
      </c>
      <c r="K6" s="22">
        <v>168</v>
      </c>
      <c r="L6" s="21">
        <v>32.1</v>
      </c>
    </row>
    <row r="7" spans="1:12" ht="15" x14ac:dyDescent="0.25">
      <c r="A7" s="23"/>
      <c r="B7" s="24"/>
      <c r="C7" s="25"/>
      <c r="D7" s="52" t="s">
        <v>43</v>
      </c>
      <c r="E7" s="53" t="s">
        <v>44</v>
      </c>
      <c r="F7" s="54">
        <v>10</v>
      </c>
      <c r="G7" s="54">
        <v>0</v>
      </c>
      <c r="H7" s="54">
        <v>6.4</v>
      </c>
      <c r="I7" s="54">
        <v>1.1000000000000001</v>
      </c>
      <c r="J7" s="54">
        <v>75</v>
      </c>
      <c r="K7" s="55">
        <v>41</v>
      </c>
      <c r="L7" s="56">
        <v>10.8</v>
      </c>
    </row>
    <row r="8" spans="1:12" ht="15" x14ac:dyDescent="0.25">
      <c r="A8" s="23"/>
      <c r="B8" s="24"/>
      <c r="C8" s="25"/>
      <c r="D8" s="30" t="s">
        <v>25</v>
      </c>
      <c r="E8" s="53" t="s">
        <v>45</v>
      </c>
      <c r="F8" s="54">
        <v>200</v>
      </c>
      <c r="G8" s="54">
        <v>0.2</v>
      </c>
      <c r="H8" s="54">
        <v>0</v>
      </c>
      <c r="I8" s="54">
        <v>14</v>
      </c>
      <c r="J8" s="54">
        <v>28</v>
      </c>
      <c r="K8" s="55">
        <v>943</v>
      </c>
      <c r="L8" s="56">
        <v>2.8</v>
      </c>
    </row>
    <row r="9" spans="1:12" ht="15" x14ac:dyDescent="0.25">
      <c r="A9" s="23"/>
      <c r="B9" s="24"/>
      <c r="C9" s="25"/>
      <c r="D9" s="30" t="s">
        <v>26</v>
      </c>
      <c r="E9" s="53" t="s">
        <v>46</v>
      </c>
      <c r="F9" s="54">
        <v>40</v>
      </c>
      <c r="G9" s="54">
        <v>1.04</v>
      </c>
      <c r="H9" s="54">
        <v>1.36</v>
      </c>
      <c r="I9" s="54">
        <v>5.6</v>
      </c>
      <c r="J9" s="54">
        <v>82.8</v>
      </c>
      <c r="K9" s="55" t="s">
        <v>47</v>
      </c>
      <c r="L9" s="56">
        <v>2.1</v>
      </c>
    </row>
    <row r="10" spans="1:12" ht="15" x14ac:dyDescent="0.25">
      <c r="A10" s="23"/>
      <c r="B10" s="24"/>
      <c r="C10" s="25"/>
      <c r="D10" s="30" t="s">
        <v>27</v>
      </c>
      <c r="E10" s="27" t="s">
        <v>48</v>
      </c>
      <c r="F10" s="54">
        <v>100</v>
      </c>
      <c r="G10" s="54">
        <v>0.6</v>
      </c>
      <c r="H10" s="54">
        <v>0.6</v>
      </c>
      <c r="I10" s="54">
        <v>6</v>
      </c>
      <c r="J10" s="54">
        <v>24</v>
      </c>
      <c r="K10" s="55" t="s">
        <v>47</v>
      </c>
      <c r="L10" s="56">
        <v>32.200000000000003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500</v>
      </c>
      <c r="G13" s="36">
        <f t="shared" ref="G13:J13" si="0">SUM(G6:G12)</f>
        <v>15.83</v>
      </c>
      <c r="H13" s="36">
        <f t="shared" si="0"/>
        <v>15.85</v>
      </c>
      <c r="I13" s="36">
        <f t="shared" si="0"/>
        <v>67.180000000000007</v>
      </c>
      <c r="J13" s="36">
        <f t="shared" si="0"/>
        <v>470.7</v>
      </c>
      <c r="K13" s="37"/>
      <c r="L13" s="36">
        <f>SUM(L6:L12)</f>
        <v>80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5.75" thickBot="1" x14ac:dyDescent="0.25">
      <c r="A24" s="41">
        <f>A6</f>
        <v>1</v>
      </c>
      <c r="B24" s="42">
        <f>B6</f>
        <v>1</v>
      </c>
      <c r="C24" s="61" t="s">
        <v>37</v>
      </c>
      <c r="D24" s="62"/>
      <c r="E24" s="43"/>
      <c r="F24" s="44">
        <f>F13+F23</f>
        <v>500</v>
      </c>
      <c r="G24" s="44">
        <f t="shared" ref="G24:J24" si="2">G13+G23</f>
        <v>15.83</v>
      </c>
      <c r="H24" s="44">
        <f t="shared" si="2"/>
        <v>15.85</v>
      </c>
      <c r="I24" s="44">
        <f t="shared" si="2"/>
        <v>67.180000000000007</v>
      </c>
      <c r="J24" s="44">
        <f t="shared" si="2"/>
        <v>470.7</v>
      </c>
      <c r="K24" s="44"/>
      <c r="L24" s="44">
        <f>L13+L23</f>
        <v>80</v>
      </c>
    </row>
    <row r="25" spans="1:12" ht="15.75" thickBot="1" x14ac:dyDescent="0.3">
      <c r="A25" s="45">
        <v>1</v>
      </c>
      <c r="B25" s="24">
        <v>2</v>
      </c>
      <c r="C25" s="18" t="s">
        <v>23</v>
      </c>
      <c r="D25" s="19" t="s">
        <v>24</v>
      </c>
      <c r="E25" s="27" t="s">
        <v>49</v>
      </c>
      <c r="F25" s="28">
        <v>100</v>
      </c>
      <c r="G25" s="28">
        <v>7.5</v>
      </c>
      <c r="H25" s="28">
        <v>6.99</v>
      </c>
      <c r="I25" s="28">
        <v>11.49</v>
      </c>
      <c r="J25" s="28">
        <v>110</v>
      </c>
      <c r="K25" s="22">
        <v>286</v>
      </c>
      <c r="L25" s="21">
        <v>46.35</v>
      </c>
    </row>
    <row r="26" spans="1:12" ht="15" x14ac:dyDescent="0.25">
      <c r="A26" s="45"/>
      <c r="B26" s="24"/>
      <c r="C26" s="25"/>
      <c r="D26" s="51" t="s">
        <v>24</v>
      </c>
      <c r="E26" s="53" t="s">
        <v>50</v>
      </c>
      <c r="F26" s="54">
        <v>150</v>
      </c>
      <c r="G26" s="54">
        <v>5.5</v>
      </c>
      <c r="H26" s="54">
        <v>5.52</v>
      </c>
      <c r="I26" s="54">
        <v>16.45</v>
      </c>
      <c r="J26" s="54">
        <v>68.45</v>
      </c>
      <c r="K26" s="55">
        <v>688</v>
      </c>
      <c r="L26" s="54">
        <v>10.199999999999999</v>
      </c>
    </row>
    <row r="27" spans="1:12" ht="15" x14ac:dyDescent="0.25">
      <c r="A27" s="45"/>
      <c r="B27" s="24"/>
      <c r="C27" s="25"/>
      <c r="D27" s="30" t="s">
        <v>25</v>
      </c>
      <c r="E27" s="27" t="s">
        <v>51</v>
      </c>
      <c r="F27" s="28">
        <v>200</v>
      </c>
      <c r="G27" s="28">
        <v>1.4</v>
      </c>
      <c r="H27" s="28">
        <v>1</v>
      </c>
      <c r="I27" s="28">
        <v>22.4</v>
      </c>
      <c r="J27" s="28">
        <v>173</v>
      </c>
      <c r="K27" s="29">
        <v>636</v>
      </c>
      <c r="L27" s="28">
        <v>8.9</v>
      </c>
    </row>
    <row r="28" spans="1:12" ht="15" x14ac:dyDescent="0.25">
      <c r="A28" s="45"/>
      <c r="B28" s="24"/>
      <c r="C28" s="25"/>
      <c r="D28" s="30" t="s">
        <v>26</v>
      </c>
      <c r="E28" s="53" t="s">
        <v>46</v>
      </c>
      <c r="F28" s="54">
        <v>40</v>
      </c>
      <c r="G28" s="54">
        <v>1.04</v>
      </c>
      <c r="H28" s="54">
        <v>1.36</v>
      </c>
      <c r="I28" s="54">
        <v>5.6</v>
      </c>
      <c r="J28" s="54">
        <v>82.8</v>
      </c>
      <c r="K28" s="55" t="s">
        <v>47</v>
      </c>
      <c r="L28" s="56">
        <v>2.1</v>
      </c>
    </row>
    <row r="29" spans="1:12" ht="15.75" thickBot="1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57" t="s">
        <v>30</v>
      </c>
      <c r="E30" s="27" t="s">
        <v>52</v>
      </c>
      <c r="F30" s="28">
        <v>60</v>
      </c>
      <c r="G30" s="28">
        <v>0.59</v>
      </c>
      <c r="H30" s="28">
        <v>1.69</v>
      </c>
      <c r="I30" s="28">
        <v>12.24</v>
      </c>
      <c r="J30" s="28">
        <v>44.52</v>
      </c>
      <c r="K30" s="22">
        <v>43</v>
      </c>
      <c r="L30" s="28">
        <v>12.45</v>
      </c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16.03</v>
      </c>
      <c r="H32" s="36">
        <f>SUM(H25:H31)</f>
        <v>16.559999999999999</v>
      </c>
      <c r="I32" s="36">
        <f>SUM(I25:I31)</f>
        <v>68.179999999999993</v>
      </c>
      <c r="J32" s="36">
        <f t="shared" ref="J32:L32" si="3">SUM(J25:J31)</f>
        <v>478.77</v>
      </c>
      <c r="K32" s="37"/>
      <c r="L32" s="36">
        <f t="shared" si="3"/>
        <v>80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61" t="s">
        <v>37</v>
      </c>
      <c r="D43" s="62"/>
      <c r="E43" s="43"/>
      <c r="F43" s="44">
        <f>F32+F42</f>
        <v>550</v>
      </c>
      <c r="G43" s="44">
        <f>G32+G42</f>
        <v>16.03</v>
      </c>
      <c r="H43" s="44">
        <f>H32+H42</f>
        <v>16.559999999999999</v>
      </c>
      <c r="I43" s="44">
        <f>I32+I42</f>
        <v>68.179999999999993</v>
      </c>
      <c r="J43" s="44">
        <f t="shared" ref="J43:L43" si="5">J32+J42</f>
        <v>478.77</v>
      </c>
      <c r="K43" s="44"/>
      <c r="L43" s="44">
        <f t="shared" si="5"/>
        <v>80</v>
      </c>
    </row>
    <row r="44" spans="1:12" ht="15.75" thickBot="1" x14ac:dyDescent="0.3">
      <c r="A44" s="16">
        <v>1</v>
      </c>
      <c r="B44" s="17">
        <v>3</v>
      </c>
      <c r="C44" s="18" t="s">
        <v>23</v>
      </c>
      <c r="D44" s="19" t="s">
        <v>24</v>
      </c>
      <c r="E44" s="58" t="s">
        <v>53</v>
      </c>
      <c r="F44" s="59">
        <v>100</v>
      </c>
      <c r="G44" s="59">
        <v>8.2100000000000009</v>
      </c>
      <c r="H44" s="59">
        <v>8.33</v>
      </c>
      <c r="I44" s="59">
        <v>25.82</v>
      </c>
      <c r="J44" s="59">
        <v>101.2</v>
      </c>
      <c r="K44" s="60">
        <v>290</v>
      </c>
      <c r="L44" s="59">
        <v>49.1</v>
      </c>
    </row>
    <row r="45" spans="1:12" ht="15" x14ac:dyDescent="0.25">
      <c r="A45" s="23"/>
      <c r="B45" s="24"/>
      <c r="C45" s="25"/>
      <c r="D45" s="51" t="s">
        <v>24</v>
      </c>
      <c r="E45" s="27" t="s">
        <v>54</v>
      </c>
      <c r="F45" s="28">
        <v>150</v>
      </c>
      <c r="G45" s="28">
        <v>4.5999999999999996</v>
      </c>
      <c r="H45" s="28">
        <v>3.38</v>
      </c>
      <c r="I45" s="28">
        <v>15.27</v>
      </c>
      <c r="J45" s="28">
        <v>203.71</v>
      </c>
      <c r="K45" s="29">
        <v>679</v>
      </c>
      <c r="L45" s="28">
        <v>8.1999999999999993</v>
      </c>
    </row>
    <row r="46" spans="1:12" ht="15" x14ac:dyDescent="0.25">
      <c r="A46" s="23"/>
      <c r="B46" s="24"/>
      <c r="C46" s="25"/>
      <c r="D46" s="30" t="s">
        <v>25</v>
      </c>
      <c r="E46" s="27" t="s">
        <v>55</v>
      </c>
      <c r="F46" s="28">
        <v>200</v>
      </c>
      <c r="G46" s="28">
        <v>1</v>
      </c>
      <c r="H46" s="28">
        <v>0.1</v>
      </c>
      <c r="I46" s="28">
        <v>15.7</v>
      </c>
      <c r="J46" s="28">
        <v>66.900000000000006</v>
      </c>
      <c r="K46" s="29" t="s">
        <v>56</v>
      </c>
      <c r="L46" s="28">
        <v>10.4</v>
      </c>
    </row>
    <row r="47" spans="1:12" ht="15" x14ac:dyDescent="0.25">
      <c r="A47" s="23"/>
      <c r="B47" s="24"/>
      <c r="C47" s="25"/>
      <c r="D47" s="30" t="s">
        <v>26</v>
      </c>
      <c r="E47" s="53" t="s">
        <v>46</v>
      </c>
      <c r="F47" s="54">
        <v>40</v>
      </c>
      <c r="G47" s="54">
        <v>1.04</v>
      </c>
      <c r="H47" s="54">
        <v>1.36</v>
      </c>
      <c r="I47" s="54">
        <v>5.6</v>
      </c>
      <c r="J47" s="54">
        <v>82.8</v>
      </c>
      <c r="K47" s="55" t="s">
        <v>47</v>
      </c>
      <c r="L47" s="56">
        <v>2.1</v>
      </c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52" t="s">
        <v>57</v>
      </c>
      <c r="E49" s="27" t="s">
        <v>58</v>
      </c>
      <c r="F49" s="28">
        <v>15</v>
      </c>
      <c r="G49" s="28">
        <v>1.48</v>
      </c>
      <c r="H49" s="28">
        <v>2.83</v>
      </c>
      <c r="I49" s="28">
        <v>1.7</v>
      </c>
      <c r="J49" s="28">
        <v>4.5999999999999996</v>
      </c>
      <c r="K49" s="55" t="s">
        <v>47</v>
      </c>
      <c r="L49" s="28">
        <v>5</v>
      </c>
    </row>
    <row r="50" spans="1:12" ht="15" x14ac:dyDescent="0.25">
      <c r="A50" s="23"/>
      <c r="B50" s="24"/>
      <c r="C50" s="25"/>
      <c r="D50" s="26" t="s">
        <v>30</v>
      </c>
      <c r="E50" s="27" t="s">
        <v>59</v>
      </c>
      <c r="F50" s="28">
        <v>30</v>
      </c>
      <c r="G50" s="28">
        <v>0.6</v>
      </c>
      <c r="H50" s="28">
        <v>0.1</v>
      </c>
      <c r="I50" s="28">
        <v>3.05</v>
      </c>
      <c r="J50" s="28">
        <v>15.65</v>
      </c>
      <c r="K50" s="29" t="s">
        <v>60</v>
      </c>
      <c r="L50" s="28">
        <v>5.2</v>
      </c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535</v>
      </c>
      <c r="G51" s="36">
        <f>SUM(G44:G50)</f>
        <v>16.930000000000003</v>
      </c>
      <c r="H51" s="36">
        <f>SUM(H44:H50)</f>
        <v>16.100000000000001</v>
      </c>
      <c r="I51" s="36">
        <f>SUM(I44:I50)</f>
        <v>67.14</v>
      </c>
      <c r="J51" s="36">
        <f t="shared" ref="J51:L51" si="6">SUM(J44:J50)</f>
        <v>474.86000000000007</v>
      </c>
      <c r="K51" s="37"/>
      <c r="L51" s="36">
        <f t="shared" si="6"/>
        <v>80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 thickBot="1" x14ac:dyDescent="0.25">
      <c r="A62" s="41">
        <f>A44</f>
        <v>1</v>
      </c>
      <c r="B62" s="42">
        <f>B44</f>
        <v>3</v>
      </c>
      <c r="C62" s="61" t="s">
        <v>37</v>
      </c>
      <c r="D62" s="62"/>
      <c r="E62" s="43"/>
      <c r="F62" s="44">
        <f>F51+F61</f>
        <v>535</v>
      </c>
      <c r="G62" s="44">
        <f>G51+G61</f>
        <v>16.930000000000003</v>
      </c>
      <c r="H62" s="44">
        <f>H51+H61</f>
        <v>16.100000000000001</v>
      </c>
      <c r="I62" s="44">
        <f>I51+I61</f>
        <v>67.14</v>
      </c>
      <c r="J62" s="44">
        <f t="shared" ref="J62:L62" si="8">J51+J61</f>
        <v>474.86000000000007</v>
      </c>
      <c r="K62" s="44"/>
      <c r="L62" s="44">
        <f t="shared" si="8"/>
        <v>80</v>
      </c>
    </row>
    <row r="63" spans="1:12" ht="15.75" thickBot="1" x14ac:dyDescent="0.3">
      <c r="A63" s="16">
        <v>1</v>
      </c>
      <c r="B63" s="17">
        <v>4</v>
      </c>
      <c r="C63" s="18" t="s">
        <v>23</v>
      </c>
      <c r="D63" s="19" t="s">
        <v>24</v>
      </c>
      <c r="E63" s="58" t="s">
        <v>61</v>
      </c>
      <c r="F63" s="59">
        <v>100</v>
      </c>
      <c r="G63" s="59">
        <v>7.96</v>
      </c>
      <c r="H63" s="59">
        <v>9.5500000000000007</v>
      </c>
      <c r="I63" s="59">
        <v>15.7</v>
      </c>
      <c r="J63" s="59">
        <v>218.75</v>
      </c>
      <c r="K63" s="60">
        <v>608</v>
      </c>
      <c r="L63" s="59">
        <v>51.9</v>
      </c>
    </row>
    <row r="64" spans="1:12" ht="15" x14ac:dyDescent="0.25">
      <c r="A64" s="23"/>
      <c r="B64" s="24"/>
      <c r="C64" s="25"/>
      <c r="D64" s="51" t="s">
        <v>24</v>
      </c>
      <c r="E64" s="53" t="s">
        <v>62</v>
      </c>
      <c r="F64" s="54">
        <v>150</v>
      </c>
      <c r="G64" s="54">
        <v>5.3</v>
      </c>
      <c r="H64" s="54">
        <v>3.53</v>
      </c>
      <c r="I64" s="54">
        <v>34.799999999999997</v>
      </c>
      <c r="J64" s="54">
        <v>130.47999999999999</v>
      </c>
      <c r="K64" s="55">
        <v>270</v>
      </c>
      <c r="L64" s="54">
        <v>11.2</v>
      </c>
    </row>
    <row r="65" spans="1:12" ht="15" x14ac:dyDescent="0.25">
      <c r="A65" s="23"/>
      <c r="B65" s="24"/>
      <c r="C65" s="25"/>
      <c r="D65" s="30" t="s">
        <v>25</v>
      </c>
      <c r="E65" s="53" t="s">
        <v>45</v>
      </c>
      <c r="F65" s="54">
        <v>200</v>
      </c>
      <c r="G65" s="54">
        <v>0.2</v>
      </c>
      <c r="H65" s="54">
        <v>0</v>
      </c>
      <c r="I65" s="54">
        <v>12</v>
      </c>
      <c r="J65" s="54">
        <v>28</v>
      </c>
      <c r="K65" s="55">
        <v>943</v>
      </c>
      <c r="L65" s="56">
        <v>2.8</v>
      </c>
    </row>
    <row r="66" spans="1:12" ht="15" x14ac:dyDescent="0.25">
      <c r="A66" s="23"/>
      <c r="B66" s="24"/>
      <c r="C66" s="25"/>
      <c r="D66" s="30" t="s">
        <v>26</v>
      </c>
      <c r="E66" s="53" t="s">
        <v>46</v>
      </c>
      <c r="F66" s="54">
        <v>50</v>
      </c>
      <c r="G66" s="54">
        <v>1.94</v>
      </c>
      <c r="H66" s="54">
        <v>2.72</v>
      </c>
      <c r="I66" s="54">
        <v>5.6</v>
      </c>
      <c r="J66" s="54">
        <v>82.8</v>
      </c>
      <c r="K66" s="55" t="s">
        <v>47</v>
      </c>
      <c r="L66" s="56">
        <v>2.1</v>
      </c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52" t="s">
        <v>57</v>
      </c>
      <c r="E68" s="27" t="s">
        <v>63</v>
      </c>
      <c r="F68" s="28">
        <v>100</v>
      </c>
      <c r="G68" s="28">
        <v>0.1</v>
      </c>
      <c r="H68" s="28">
        <v>0.2</v>
      </c>
      <c r="I68" s="28">
        <v>1</v>
      </c>
      <c r="J68" s="28">
        <v>10</v>
      </c>
      <c r="K68" s="55" t="s">
        <v>47</v>
      </c>
      <c r="L68" s="28">
        <v>12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600</v>
      </c>
      <c r="G70" s="36">
        <f>SUM(G63:G69)</f>
        <v>15.499999999999998</v>
      </c>
      <c r="H70" s="36">
        <f>SUM(H63:H69)</f>
        <v>16</v>
      </c>
      <c r="I70" s="36">
        <f>SUM(I63:I69)</f>
        <v>69.099999999999994</v>
      </c>
      <c r="J70" s="36">
        <f t="shared" ref="J70:L70" si="9">SUM(J63:J69)</f>
        <v>470.03000000000003</v>
      </c>
      <c r="K70" s="37"/>
      <c r="L70" s="36">
        <f t="shared" si="9"/>
        <v>79.999999999999986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61" t="s">
        <v>37</v>
      </c>
      <c r="D81" s="62"/>
      <c r="E81" s="43"/>
      <c r="F81" s="44">
        <f>F70+F80</f>
        <v>600</v>
      </c>
      <c r="G81" s="44">
        <f>G70+G80</f>
        <v>15.499999999999998</v>
      </c>
      <c r="H81" s="44">
        <f>H70+H80</f>
        <v>16</v>
      </c>
      <c r="I81" s="44">
        <f>I70+I80</f>
        <v>69.099999999999994</v>
      </c>
      <c r="J81" s="44">
        <f t="shared" ref="J81:L81" si="11">J70+J80</f>
        <v>470.03000000000003</v>
      </c>
      <c r="K81" s="44"/>
      <c r="L81" s="44">
        <f t="shared" si="11"/>
        <v>79.999999999999986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64</v>
      </c>
      <c r="F82" s="21">
        <v>200</v>
      </c>
      <c r="G82" s="21">
        <v>6.65</v>
      </c>
      <c r="H82" s="21">
        <v>7.02</v>
      </c>
      <c r="I82" s="21">
        <v>13.72</v>
      </c>
      <c r="J82" s="21">
        <v>134.61000000000001</v>
      </c>
      <c r="K82" s="22">
        <v>436</v>
      </c>
      <c r="L82" s="21">
        <v>50.8</v>
      </c>
    </row>
    <row r="83" spans="1:12" ht="15" x14ac:dyDescent="0.25">
      <c r="A83" s="23"/>
      <c r="B83" s="24"/>
      <c r="C83" s="25"/>
      <c r="D83" s="57" t="s">
        <v>30</v>
      </c>
      <c r="E83" s="27" t="s">
        <v>65</v>
      </c>
      <c r="F83" s="28">
        <v>60</v>
      </c>
      <c r="G83" s="28">
        <v>0.1</v>
      </c>
      <c r="H83" s="28">
        <v>5.2</v>
      </c>
      <c r="I83" s="28">
        <v>11.1</v>
      </c>
      <c r="J83" s="28">
        <v>75</v>
      </c>
      <c r="K83" s="29">
        <v>16</v>
      </c>
      <c r="L83" s="28">
        <v>12.8</v>
      </c>
    </row>
    <row r="84" spans="1:12" ht="15" x14ac:dyDescent="0.25">
      <c r="A84" s="23"/>
      <c r="B84" s="24"/>
      <c r="C84" s="25"/>
      <c r="D84" s="30" t="s">
        <v>25</v>
      </c>
      <c r="E84" s="27" t="s">
        <v>66</v>
      </c>
      <c r="F84" s="28">
        <v>200</v>
      </c>
      <c r="G84" s="28">
        <v>5.36</v>
      </c>
      <c r="H84" s="28">
        <v>0</v>
      </c>
      <c r="I84" s="28">
        <v>20.57</v>
      </c>
      <c r="J84" s="28">
        <v>111.52</v>
      </c>
      <c r="K84" s="29"/>
      <c r="L84" s="28">
        <v>9.3000000000000007</v>
      </c>
    </row>
    <row r="85" spans="1:12" ht="15" x14ac:dyDescent="0.25">
      <c r="A85" s="23"/>
      <c r="B85" s="24"/>
      <c r="C85" s="25"/>
      <c r="D85" s="30" t="s">
        <v>26</v>
      </c>
      <c r="E85" s="53" t="s">
        <v>46</v>
      </c>
      <c r="F85" s="54">
        <v>40</v>
      </c>
      <c r="G85" s="54">
        <v>1.04</v>
      </c>
      <c r="H85" s="54">
        <v>1.36</v>
      </c>
      <c r="I85" s="54">
        <v>5.6</v>
      </c>
      <c r="J85" s="54">
        <v>82.8</v>
      </c>
      <c r="K85" s="55" t="s">
        <v>47</v>
      </c>
      <c r="L85" s="56">
        <v>2.1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52" t="s">
        <v>57</v>
      </c>
      <c r="E87" s="27" t="s">
        <v>67</v>
      </c>
      <c r="F87" s="28">
        <v>20</v>
      </c>
      <c r="G87" s="28">
        <v>2.0499999999999998</v>
      </c>
      <c r="H87" s="28">
        <v>1.65</v>
      </c>
      <c r="I87" s="28">
        <v>16.05</v>
      </c>
      <c r="J87" s="28">
        <v>70.5</v>
      </c>
      <c r="K87" s="55" t="s">
        <v>47</v>
      </c>
      <c r="L87" s="28">
        <v>5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520</v>
      </c>
      <c r="G89" s="36">
        <f>SUM(G82:G88)</f>
        <v>15.2</v>
      </c>
      <c r="H89" s="36">
        <f>SUM(H82:H88)</f>
        <v>15.229999999999999</v>
      </c>
      <c r="I89" s="36">
        <f>SUM(I82:I88)</f>
        <v>67.040000000000006</v>
      </c>
      <c r="J89" s="36">
        <f t="shared" ref="J89:L89" si="12">SUM(J82:J88)</f>
        <v>474.43</v>
      </c>
      <c r="K89" s="37"/>
      <c r="L89" s="36">
        <f t="shared" si="12"/>
        <v>79.999999999999986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.75" thickBot="1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0"/>
      <c r="F92" s="21"/>
      <c r="G92" s="21"/>
      <c r="H92" s="21"/>
      <c r="I92" s="21"/>
      <c r="J92" s="21"/>
      <c r="K92" s="22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61" t="s">
        <v>37</v>
      </c>
      <c r="D100" s="62"/>
      <c r="E100" s="43"/>
      <c r="F100" s="44">
        <f>F89+F99</f>
        <v>520</v>
      </c>
      <c r="G100" s="44">
        <f>G89+G99</f>
        <v>15.2</v>
      </c>
      <c r="H100" s="44">
        <f>H89+H99</f>
        <v>15.229999999999999</v>
      </c>
      <c r="I100" s="44">
        <f>I89+I99</f>
        <v>67.040000000000006</v>
      </c>
      <c r="J100" s="44">
        <f t="shared" ref="J100:L100" si="14">J89+J99</f>
        <v>474.43</v>
      </c>
      <c r="K100" s="44"/>
      <c r="L100" s="44">
        <f t="shared" si="14"/>
        <v>79.999999999999986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68</v>
      </c>
      <c r="F101" s="21">
        <v>150</v>
      </c>
      <c r="G101" s="21">
        <v>5.4</v>
      </c>
      <c r="H101" s="21">
        <v>6</v>
      </c>
      <c r="I101" s="21">
        <v>42.3</v>
      </c>
      <c r="J101" s="21">
        <v>72.48</v>
      </c>
      <c r="K101" s="22">
        <v>168</v>
      </c>
      <c r="L101" s="21">
        <v>28.4</v>
      </c>
    </row>
    <row r="102" spans="1:12" ht="15" x14ac:dyDescent="0.25">
      <c r="A102" s="23"/>
      <c r="B102" s="24"/>
      <c r="C102" s="25"/>
      <c r="D102" s="52" t="s">
        <v>43</v>
      </c>
      <c r="E102" s="27" t="s">
        <v>69</v>
      </c>
      <c r="F102" s="28">
        <v>15</v>
      </c>
      <c r="G102" s="28">
        <v>3.48</v>
      </c>
      <c r="H102" s="28">
        <v>4.43</v>
      </c>
      <c r="I102" s="28">
        <v>0</v>
      </c>
      <c r="J102" s="28">
        <v>54.6</v>
      </c>
      <c r="K102" s="29">
        <v>42</v>
      </c>
      <c r="L102" s="28">
        <v>12.7</v>
      </c>
    </row>
    <row r="103" spans="1:12" ht="15" x14ac:dyDescent="0.25">
      <c r="A103" s="23"/>
      <c r="B103" s="24"/>
      <c r="C103" s="25"/>
      <c r="D103" s="30" t="s">
        <v>25</v>
      </c>
      <c r="E103" s="27" t="s">
        <v>70</v>
      </c>
      <c r="F103" s="28">
        <v>200</v>
      </c>
      <c r="G103" s="28">
        <v>5.52</v>
      </c>
      <c r="H103" s="28">
        <v>3.72</v>
      </c>
      <c r="I103" s="28">
        <v>15.49</v>
      </c>
      <c r="J103" s="28">
        <v>145.19999999999999</v>
      </c>
      <c r="K103" s="29">
        <v>959</v>
      </c>
      <c r="L103" s="28">
        <v>8.8000000000000007</v>
      </c>
    </row>
    <row r="104" spans="1:12" ht="15" x14ac:dyDescent="0.25">
      <c r="A104" s="23"/>
      <c r="B104" s="24"/>
      <c r="C104" s="25"/>
      <c r="D104" s="30" t="s">
        <v>26</v>
      </c>
      <c r="E104" s="53" t="s">
        <v>46</v>
      </c>
      <c r="F104" s="54">
        <v>40</v>
      </c>
      <c r="G104" s="54">
        <v>1.04</v>
      </c>
      <c r="H104" s="54">
        <v>1.36</v>
      </c>
      <c r="I104" s="54">
        <v>5.6</v>
      </c>
      <c r="J104" s="54">
        <v>82.8</v>
      </c>
      <c r="K104" s="55" t="s">
        <v>47</v>
      </c>
      <c r="L104" s="56">
        <v>2.1</v>
      </c>
    </row>
    <row r="105" spans="1:12" ht="15" x14ac:dyDescent="0.25">
      <c r="A105" s="23"/>
      <c r="B105" s="24"/>
      <c r="C105" s="25"/>
      <c r="D105" s="30" t="s">
        <v>27</v>
      </c>
      <c r="E105" s="27" t="s">
        <v>48</v>
      </c>
      <c r="F105" s="28">
        <v>100</v>
      </c>
      <c r="G105" s="28">
        <v>0.4</v>
      </c>
      <c r="H105" s="28">
        <v>0.4</v>
      </c>
      <c r="I105" s="28">
        <v>4</v>
      </c>
      <c r="J105" s="28">
        <v>114</v>
      </c>
      <c r="K105" s="55" t="s">
        <v>47</v>
      </c>
      <c r="L105" s="28">
        <v>28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505</v>
      </c>
      <c r="G108" s="36">
        <f t="shared" ref="G108:J108" si="15">SUM(G101:G107)</f>
        <v>15.840000000000002</v>
      </c>
      <c r="H108" s="36">
        <f t="shared" si="15"/>
        <v>15.91</v>
      </c>
      <c r="I108" s="36">
        <f t="shared" si="15"/>
        <v>67.39</v>
      </c>
      <c r="J108" s="36">
        <f t="shared" si="15"/>
        <v>469.08</v>
      </c>
      <c r="K108" s="37"/>
      <c r="L108" s="36">
        <f>SUM(L101:L107)</f>
        <v>80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.75" thickBot="1" x14ac:dyDescent="0.3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0"/>
      <c r="F111" s="21"/>
      <c r="G111" s="21"/>
      <c r="H111" s="21"/>
      <c r="I111" s="21"/>
      <c r="J111" s="21"/>
      <c r="K111" s="22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5.75" thickBot="1" x14ac:dyDescent="0.25">
      <c r="A119" s="41">
        <f>A101</f>
        <v>2</v>
      </c>
      <c r="B119" s="42">
        <f>B101</f>
        <v>1</v>
      </c>
      <c r="C119" s="61" t="s">
        <v>37</v>
      </c>
      <c r="D119" s="62"/>
      <c r="E119" s="43"/>
      <c r="F119" s="44">
        <f>F108+F118</f>
        <v>505</v>
      </c>
      <c r="G119" s="44">
        <f>G108+G118</f>
        <v>15.840000000000002</v>
      </c>
      <c r="H119" s="44">
        <f>H108+H118</f>
        <v>15.91</v>
      </c>
      <c r="I119" s="44">
        <f>I108+I118</f>
        <v>67.39</v>
      </c>
      <c r="J119" s="44">
        <f t="shared" ref="J119:L119" si="17">J108+J118</f>
        <v>469.08</v>
      </c>
      <c r="K119" s="44"/>
      <c r="L119" s="44">
        <f t="shared" si="17"/>
        <v>80</v>
      </c>
    </row>
    <row r="120" spans="1:12" ht="15.75" thickBot="1" x14ac:dyDescent="0.3">
      <c r="A120" s="45">
        <v>2</v>
      </c>
      <c r="B120" s="24">
        <v>2</v>
      </c>
      <c r="C120" s="18" t="s">
        <v>23</v>
      </c>
      <c r="D120" s="19" t="s">
        <v>24</v>
      </c>
      <c r="E120" s="20" t="s">
        <v>71</v>
      </c>
      <c r="F120" s="21">
        <v>100</v>
      </c>
      <c r="G120" s="21">
        <v>5.55</v>
      </c>
      <c r="H120" s="21">
        <v>7.79</v>
      </c>
      <c r="I120" s="21">
        <v>12.01</v>
      </c>
      <c r="J120" s="21">
        <v>151.72999999999999</v>
      </c>
      <c r="K120" s="22">
        <v>246</v>
      </c>
      <c r="L120" s="21">
        <v>38</v>
      </c>
    </row>
    <row r="121" spans="1:12" ht="15" x14ac:dyDescent="0.25">
      <c r="A121" s="45"/>
      <c r="B121" s="24"/>
      <c r="C121" s="25"/>
      <c r="D121" s="51" t="s">
        <v>24</v>
      </c>
      <c r="E121" s="27" t="s">
        <v>72</v>
      </c>
      <c r="F121" s="28">
        <v>150</v>
      </c>
      <c r="G121" s="28">
        <v>3.46</v>
      </c>
      <c r="H121" s="28">
        <v>3.61</v>
      </c>
      <c r="I121" s="28">
        <v>35.840000000000003</v>
      </c>
      <c r="J121" s="28">
        <v>130.44999999999999</v>
      </c>
      <c r="K121" s="29">
        <v>679</v>
      </c>
      <c r="L121" s="28">
        <v>24.1</v>
      </c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53" t="s">
        <v>46</v>
      </c>
      <c r="F123" s="54">
        <v>40</v>
      </c>
      <c r="G123" s="54">
        <v>1.04</v>
      </c>
      <c r="H123" s="54">
        <v>1.36</v>
      </c>
      <c r="I123" s="54">
        <v>5.6</v>
      </c>
      <c r="J123" s="54">
        <v>82.8</v>
      </c>
      <c r="K123" s="55" t="s">
        <v>47</v>
      </c>
      <c r="L123" s="56">
        <v>2.1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52" t="s">
        <v>43</v>
      </c>
      <c r="E125" s="27" t="s">
        <v>73</v>
      </c>
      <c r="F125" s="28">
        <v>200</v>
      </c>
      <c r="G125" s="28">
        <v>2.6</v>
      </c>
      <c r="H125" s="28">
        <v>1</v>
      </c>
      <c r="I125" s="28">
        <v>6.8</v>
      </c>
      <c r="J125" s="28">
        <v>104</v>
      </c>
      <c r="K125" s="29" t="s">
        <v>74</v>
      </c>
      <c r="L125" s="28">
        <v>12.8</v>
      </c>
    </row>
    <row r="126" spans="1:12" ht="15" x14ac:dyDescent="0.25">
      <c r="A126" s="45"/>
      <c r="B126" s="24"/>
      <c r="C126" s="25"/>
      <c r="D126" s="52" t="s">
        <v>57</v>
      </c>
      <c r="E126" s="27" t="s">
        <v>75</v>
      </c>
      <c r="F126" s="28">
        <v>10</v>
      </c>
      <c r="G126" s="28">
        <v>2.85</v>
      </c>
      <c r="H126" s="28">
        <v>2.04</v>
      </c>
      <c r="I126" s="28">
        <v>6.75</v>
      </c>
      <c r="J126" s="28">
        <v>40</v>
      </c>
      <c r="K126" s="29" t="s">
        <v>74</v>
      </c>
      <c r="L126" s="28">
        <v>3</v>
      </c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500</v>
      </c>
      <c r="G127" s="36">
        <f t="shared" ref="G127:J127" si="18">SUM(G120:G126)</f>
        <v>15.5</v>
      </c>
      <c r="H127" s="36">
        <f t="shared" si="18"/>
        <v>15.8</v>
      </c>
      <c r="I127" s="36">
        <f t="shared" si="18"/>
        <v>67</v>
      </c>
      <c r="J127" s="36">
        <f t="shared" si="18"/>
        <v>508.97999999999996</v>
      </c>
      <c r="K127" s="37"/>
      <c r="L127" s="36">
        <f>SUM(L120:L126)</f>
        <v>80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 t="shared" ref="G137:J137" si="19">SUM(G128:G136)</f>
        <v>0</v>
      </c>
      <c r="H137" s="36">
        <f t="shared" si="19"/>
        <v>0</v>
      </c>
      <c r="I137" s="36">
        <f t="shared" si="19"/>
        <v>0</v>
      </c>
      <c r="J137" s="36">
        <f t="shared" si="19"/>
        <v>0</v>
      </c>
      <c r="K137" s="37"/>
      <c r="L137" s="36">
        <f>SUM(L128:L136)</f>
        <v>0</v>
      </c>
    </row>
    <row r="138" spans="1:12" ht="15.75" thickBot="1" x14ac:dyDescent="0.25">
      <c r="A138" s="47">
        <f>A120</f>
        <v>2</v>
      </c>
      <c r="B138" s="47">
        <f>B120</f>
        <v>2</v>
      </c>
      <c r="C138" s="61" t="s">
        <v>37</v>
      </c>
      <c r="D138" s="62"/>
      <c r="E138" s="43"/>
      <c r="F138" s="44">
        <f>F127+F137</f>
        <v>500</v>
      </c>
      <c r="G138" s="44">
        <f>G127+G137</f>
        <v>15.5</v>
      </c>
      <c r="H138" s="44">
        <f>H127+H137</f>
        <v>15.8</v>
      </c>
      <c r="I138" s="44">
        <f>I127+I137</f>
        <v>67</v>
      </c>
      <c r="J138" s="44">
        <f t="shared" ref="J138:L138" si="20">J127+J137</f>
        <v>508.97999999999996</v>
      </c>
      <c r="K138" s="44"/>
      <c r="L138" s="44">
        <f t="shared" si="20"/>
        <v>80</v>
      </c>
    </row>
    <row r="139" spans="1:12" ht="15.75" thickBot="1" x14ac:dyDescent="0.3">
      <c r="A139" s="16">
        <v>2</v>
      </c>
      <c r="B139" s="17">
        <v>3</v>
      </c>
      <c r="C139" s="18" t="s">
        <v>23</v>
      </c>
      <c r="D139" s="19" t="s">
        <v>24</v>
      </c>
      <c r="E139" s="20" t="s">
        <v>76</v>
      </c>
      <c r="F139" s="21">
        <v>200</v>
      </c>
      <c r="G139" s="21">
        <v>14.15</v>
      </c>
      <c r="H139" s="21">
        <v>14</v>
      </c>
      <c r="I139" s="21">
        <v>45.08</v>
      </c>
      <c r="J139" s="21">
        <v>319.48</v>
      </c>
      <c r="K139" s="22">
        <v>304</v>
      </c>
      <c r="L139" s="21">
        <v>49.8</v>
      </c>
    </row>
    <row r="140" spans="1:12" ht="15" x14ac:dyDescent="0.25">
      <c r="A140" s="23"/>
      <c r="B140" s="24"/>
      <c r="C140" s="25"/>
      <c r="D140" s="51" t="s">
        <v>30</v>
      </c>
      <c r="E140" s="27" t="s">
        <v>77</v>
      </c>
      <c r="F140" s="28">
        <v>60</v>
      </c>
      <c r="G140" s="28">
        <v>0.68</v>
      </c>
      <c r="H140" s="28">
        <v>0.71</v>
      </c>
      <c r="I140" s="28">
        <v>2.83</v>
      </c>
      <c r="J140" s="28">
        <v>47.46</v>
      </c>
      <c r="K140" s="29">
        <v>15</v>
      </c>
      <c r="L140" s="28">
        <v>20.2</v>
      </c>
    </row>
    <row r="141" spans="1:12" ht="15" x14ac:dyDescent="0.25">
      <c r="A141" s="23"/>
      <c r="B141" s="24"/>
      <c r="C141" s="25"/>
      <c r="D141" s="30" t="s">
        <v>25</v>
      </c>
      <c r="E141" s="27" t="s">
        <v>78</v>
      </c>
      <c r="F141" s="28">
        <v>200</v>
      </c>
      <c r="G141" s="28">
        <v>0.6</v>
      </c>
      <c r="H141" s="28">
        <v>0.2</v>
      </c>
      <c r="I141" s="28">
        <v>15.2</v>
      </c>
      <c r="J141" s="28">
        <v>65.3</v>
      </c>
      <c r="K141" s="29" t="s">
        <v>79</v>
      </c>
      <c r="L141" s="28">
        <v>7.9</v>
      </c>
    </row>
    <row r="142" spans="1:12" ht="15.75" customHeight="1" x14ac:dyDescent="0.25">
      <c r="A142" s="23"/>
      <c r="B142" s="24"/>
      <c r="C142" s="25"/>
      <c r="D142" s="30" t="s">
        <v>26</v>
      </c>
      <c r="E142" s="53" t="s">
        <v>46</v>
      </c>
      <c r="F142" s="54">
        <v>40</v>
      </c>
      <c r="G142" s="54">
        <v>1.04</v>
      </c>
      <c r="H142" s="54">
        <v>1.36</v>
      </c>
      <c r="I142" s="54">
        <v>5.6</v>
      </c>
      <c r="J142" s="54">
        <v>82.8</v>
      </c>
      <c r="K142" s="55" t="s">
        <v>47</v>
      </c>
      <c r="L142" s="56">
        <v>2.1</v>
      </c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500</v>
      </c>
      <c r="G146" s="36">
        <f t="shared" ref="G146:J146" si="21">SUM(G139:G145)</f>
        <v>16.47</v>
      </c>
      <c r="H146" s="36">
        <f t="shared" si="21"/>
        <v>16.27</v>
      </c>
      <c r="I146" s="36">
        <f t="shared" si="21"/>
        <v>68.709999999999994</v>
      </c>
      <c r="J146" s="36">
        <f t="shared" si="21"/>
        <v>515.04</v>
      </c>
      <c r="K146" s="37"/>
      <c r="L146" s="36">
        <f>SUM(L139:L145)</f>
        <v>80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 t="shared" ref="G156:J156" si="22">SUM(G147:G155)</f>
        <v>0</v>
      </c>
      <c r="H156" s="36">
        <f t="shared" si="22"/>
        <v>0</v>
      </c>
      <c r="I156" s="36">
        <f t="shared" si="22"/>
        <v>0</v>
      </c>
      <c r="J156" s="36">
        <f t="shared" si="22"/>
        <v>0</v>
      </c>
      <c r="K156" s="37"/>
      <c r="L156" s="36">
        <f>SUM(L147:L155)</f>
        <v>0</v>
      </c>
    </row>
    <row r="157" spans="1:12" ht="15" x14ac:dyDescent="0.2">
      <c r="A157" s="41">
        <f>A139</f>
        <v>2</v>
      </c>
      <c r="B157" s="42">
        <f>B139</f>
        <v>3</v>
      </c>
      <c r="C157" s="61" t="s">
        <v>37</v>
      </c>
      <c r="D157" s="62"/>
      <c r="E157" s="43"/>
      <c r="F157" s="44">
        <f>F146+F156</f>
        <v>500</v>
      </c>
      <c r="G157" s="44">
        <f>G146+G156</f>
        <v>16.47</v>
      </c>
      <c r="H157" s="44">
        <f>H146+H156</f>
        <v>16.27</v>
      </c>
      <c r="I157" s="44">
        <f>I146+I156</f>
        <v>68.709999999999994</v>
      </c>
      <c r="J157" s="44">
        <f t="shared" ref="J157:L157" si="23">J146+J156</f>
        <v>515.04</v>
      </c>
      <c r="K157" s="44"/>
      <c r="L157" s="44">
        <f t="shared" si="23"/>
        <v>80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80</v>
      </c>
      <c r="F158" s="21">
        <v>100</v>
      </c>
      <c r="G158" s="21">
        <v>9.8800000000000008</v>
      </c>
      <c r="H158" s="21">
        <v>9.14</v>
      </c>
      <c r="I158" s="21">
        <v>24.79</v>
      </c>
      <c r="J158" s="21">
        <v>130.26</v>
      </c>
      <c r="K158" s="22">
        <v>486</v>
      </c>
      <c r="L158" s="21">
        <v>49.8</v>
      </c>
    </row>
    <row r="159" spans="1:12" ht="15" x14ac:dyDescent="0.25">
      <c r="A159" s="23"/>
      <c r="B159" s="24"/>
      <c r="C159" s="25"/>
      <c r="D159" s="26" t="s">
        <v>24</v>
      </c>
      <c r="E159" s="27" t="s">
        <v>81</v>
      </c>
      <c r="F159" s="28">
        <v>200</v>
      </c>
      <c r="G159" s="28">
        <v>3.94</v>
      </c>
      <c r="H159" s="28">
        <v>4.7300000000000004</v>
      </c>
      <c r="I159" s="28">
        <v>24.35</v>
      </c>
      <c r="J159" s="28">
        <v>183.56</v>
      </c>
      <c r="K159" s="29">
        <v>694</v>
      </c>
      <c r="L159" s="28">
        <v>9.3000000000000007</v>
      </c>
    </row>
    <row r="160" spans="1:12" ht="15" x14ac:dyDescent="0.25">
      <c r="A160" s="23"/>
      <c r="B160" s="24"/>
      <c r="C160" s="25"/>
      <c r="D160" s="30" t="s">
        <v>25</v>
      </c>
      <c r="E160" s="27" t="s">
        <v>82</v>
      </c>
      <c r="F160" s="28">
        <v>200</v>
      </c>
      <c r="G160" s="28">
        <v>0.04</v>
      </c>
      <c r="H160" s="28">
        <v>0</v>
      </c>
      <c r="I160" s="28">
        <v>7.76</v>
      </c>
      <c r="J160" s="28">
        <v>74.2</v>
      </c>
      <c r="K160" s="29">
        <v>868</v>
      </c>
      <c r="L160" s="28">
        <v>12.8</v>
      </c>
    </row>
    <row r="161" spans="1:12" ht="15" x14ac:dyDescent="0.25">
      <c r="A161" s="23"/>
      <c r="B161" s="24"/>
      <c r="C161" s="25"/>
      <c r="D161" s="30" t="s">
        <v>26</v>
      </c>
      <c r="E161" s="53" t="s">
        <v>46</v>
      </c>
      <c r="F161" s="54">
        <v>50</v>
      </c>
      <c r="G161" s="54">
        <v>1.54</v>
      </c>
      <c r="H161" s="54">
        <v>1.96</v>
      </c>
      <c r="I161" s="54">
        <v>10.6</v>
      </c>
      <c r="J161" s="54">
        <v>82.8</v>
      </c>
      <c r="K161" s="55" t="s">
        <v>47</v>
      </c>
      <c r="L161" s="56">
        <v>2.1</v>
      </c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57" t="s">
        <v>30</v>
      </c>
      <c r="E163" s="27" t="s">
        <v>83</v>
      </c>
      <c r="F163" s="28">
        <v>30</v>
      </c>
      <c r="G163" s="28">
        <v>0.85</v>
      </c>
      <c r="H163" s="28">
        <v>0.05</v>
      </c>
      <c r="I163" s="28">
        <v>1.75</v>
      </c>
      <c r="J163" s="28">
        <v>11.05</v>
      </c>
      <c r="K163" s="29" t="s">
        <v>84</v>
      </c>
      <c r="L163" s="28">
        <v>6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580</v>
      </c>
      <c r="G165" s="36">
        <f t="shared" ref="G165:J165" si="24">SUM(G158:G164)</f>
        <v>16.25</v>
      </c>
      <c r="H165" s="36">
        <f t="shared" si="24"/>
        <v>15.880000000000003</v>
      </c>
      <c r="I165" s="36">
        <f t="shared" si="24"/>
        <v>69.25</v>
      </c>
      <c r="J165" s="36">
        <f t="shared" si="24"/>
        <v>481.87</v>
      </c>
      <c r="K165" s="37"/>
      <c r="L165" s="36">
        <f>SUM(L158:L164)</f>
        <v>79.999999999999986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 t="shared" ref="G175:J175" si="25">SUM(G166:G174)</f>
        <v>0</v>
      </c>
      <c r="H175" s="36">
        <f t="shared" si="25"/>
        <v>0</v>
      </c>
      <c r="I175" s="36">
        <f t="shared" si="25"/>
        <v>0</v>
      </c>
      <c r="J175" s="36">
        <f t="shared" si="25"/>
        <v>0</v>
      </c>
      <c r="K175" s="37"/>
      <c r="L175" s="36">
        <f>SUM(L166:L174)</f>
        <v>0</v>
      </c>
    </row>
    <row r="176" spans="1:12" ht="15.75" thickBot="1" x14ac:dyDescent="0.25">
      <c r="A176" s="41">
        <f>A158</f>
        <v>2</v>
      </c>
      <c r="B176" s="42">
        <f>B158</f>
        <v>4</v>
      </c>
      <c r="C176" s="61" t="s">
        <v>37</v>
      </c>
      <c r="D176" s="62"/>
      <c r="E176" s="43"/>
      <c r="F176" s="44">
        <f>F165+F175</f>
        <v>580</v>
      </c>
      <c r="G176" s="44">
        <f>G165+G175</f>
        <v>16.25</v>
      </c>
      <c r="H176" s="44">
        <f>H165+H175</f>
        <v>15.880000000000003</v>
      </c>
      <c r="I176" s="44">
        <f>I165+I175</f>
        <v>69.25</v>
      </c>
      <c r="J176" s="44">
        <f t="shared" ref="J176:L176" si="26">J165+J175</f>
        <v>481.87</v>
      </c>
      <c r="K176" s="44"/>
      <c r="L176" s="44">
        <f t="shared" si="26"/>
        <v>79.999999999999986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85</v>
      </c>
      <c r="F177" s="21">
        <v>200</v>
      </c>
      <c r="G177" s="21">
        <v>10.75</v>
      </c>
      <c r="H177" s="21">
        <v>12.23</v>
      </c>
      <c r="I177" s="21">
        <v>27.71</v>
      </c>
      <c r="J177" s="21">
        <v>142.01</v>
      </c>
      <c r="K177" s="22">
        <v>188</v>
      </c>
      <c r="L177" s="21">
        <v>64</v>
      </c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53"/>
      <c r="F179" s="54"/>
      <c r="G179" s="54"/>
      <c r="H179" s="54"/>
      <c r="I179" s="54"/>
      <c r="J179" s="54"/>
      <c r="K179" s="55"/>
      <c r="L179" s="56"/>
    </row>
    <row r="180" spans="1:12" ht="15" x14ac:dyDescent="0.25">
      <c r="A180" s="23"/>
      <c r="B180" s="24"/>
      <c r="C180" s="25"/>
      <c r="D180" s="30" t="s">
        <v>26</v>
      </c>
      <c r="E180" s="53" t="s">
        <v>46</v>
      </c>
      <c r="F180" s="54">
        <v>40</v>
      </c>
      <c r="G180" s="54">
        <v>1.04</v>
      </c>
      <c r="H180" s="54">
        <v>1.36</v>
      </c>
      <c r="I180" s="54">
        <v>5.6</v>
      </c>
      <c r="J180" s="54">
        <v>82.8</v>
      </c>
      <c r="K180" s="55" t="s">
        <v>47</v>
      </c>
      <c r="L180" s="56">
        <v>2.1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57" t="s">
        <v>34</v>
      </c>
      <c r="E182" s="27" t="s">
        <v>86</v>
      </c>
      <c r="F182" s="28">
        <v>200</v>
      </c>
      <c r="G182" s="28">
        <v>0</v>
      </c>
      <c r="H182" s="28">
        <v>0</v>
      </c>
      <c r="I182" s="28">
        <v>21</v>
      </c>
      <c r="J182" s="28">
        <v>83</v>
      </c>
      <c r="K182" s="29" t="s">
        <v>74</v>
      </c>
      <c r="L182" s="28">
        <v>12</v>
      </c>
    </row>
    <row r="183" spans="1:12" ht="15" x14ac:dyDescent="0.25">
      <c r="A183" s="23"/>
      <c r="B183" s="24"/>
      <c r="C183" s="25"/>
      <c r="D183" s="52" t="s">
        <v>57</v>
      </c>
      <c r="E183" s="27" t="s">
        <v>67</v>
      </c>
      <c r="F183" s="28">
        <v>60</v>
      </c>
      <c r="G183" s="28">
        <v>3.61</v>
      </c>
      <c r="H183" s="28">
        <v>2.25</v>
      </c>
      <c r="I183" s="28">
        <v>13</v>
      </c>
      <c r="J183" s="28">
        <v>165</v>
      </c>
      <c r="K183" s="29" t="s">
        <v>74</v>
      </c>
      <c r="L183" s="28">
        <v>1.9</v>
      </c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500</v>
      </c>
      <c r="G184" s="36">
        <f t="shared" ref="G184:J184" si="27">SUM(G177:G183)</f>
        <v>15.399999999999999</v>
      </c>
      <c r="H184" s="36">
        <f t="shared" si="27"/>
        <v>15.84</v>
      </c>
      <c r="I184" s="36">
        <f t="shared" si="27"/>
        <v>67.31</v>
      </c>
      <c r="J184" s="36">
        <f t="shared" si="27"/>
        <v>472.81</v>
      </c>
      <c r="K184" s="37"/>
      <c r="L184" s="36">
        <f>SUM(L177:L183)</f>
        <v>80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 t="shared" ref="G194:J194" si="28">SUM(G185:G193)</f>
        <v>0</v>
      </c>
      <c r="H194" s="36">
        <f t="shared" si="28"/>
        <v>0</v>
      </c>
      <c r="I194" s="36">
        <f t="shared" si="28"/>
        <v>0</v>
      </c>
      <c r="J194" s="36">
        <f t="shared" si="28"/>
        <v>0</v>
      </c>
      <c r="K194" s="37"/>
      <c r="L194" s="36">
        <f>SUM(L185:L193)</f>
        <v>0</v>
      </c>
    </row>
    <row r="195" spans="1:12" ht="15" x14ac:dyDescent="0.2">
      <c r="A195" s="41">
        <f>A177</f>
        <v>2</v>
      </c>
      <c r="B195" s="42">
        <f>B177</f>
        <v>5</v>
      </c>
      <c r="C195" s="61" t="s">
        <v>37</v>
      </c>
      <c r="D195" s="62"/>
      <c r="E195" s="43"/>
      <c r="F195" s="44">
        <f>F184+F194</f>
        <v>500</v>
      </c>
      <c r="G195" s="44">
        <f>G184+G194</f>
        <v>15.399999999999999</v>
      </c>
      <c r="H195" s="44">
        <f>H184+H194</f>
        <v>15.84</v>
      </c>
      <c r="I195" s="44">
        <f>I184+I194</f>
        <v>67.31</v>
      </c>
      <c r="J195" s="44">
        <f t="shared" ref="J195:L195" si="29">J184+J194</f>
        <v>472.81</v>
      </c>
      <c r="K195" s="44"/>
      <c r="L195" s="44">
        <f t="shared" si="29"/>
        <v>80</v>
      </c>
    </row>
    <row r="196" spans="1:12" x14ac:dyDescent="0.2">
      <c r="A196" s="48"/>
      <c r="B196" s="49"/>
      <c r="C196" s="63" t="s">
        <v>38</v>
      </c>
      <c r="D196" s="63"/>
      <c r="E196" s="63"/>
      <c r="F196" s="50">
        <f>(F24+F43+F62+F81+F100+F119+F138+F157+F176+F195)/(IF(F24=0,0,1)+IF(F43=0,0,1)+IF(F62=0,0,1)+IF(F81=0,0,1)+IF(F100=0,0,1)+IF(F119=0,0,1)+IF(F138=0,0,1)+IF(F157=0,0,1)+IF(F176=0,0,1)+IF(F195=0,0,1))</f>
        <v>529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15.895000000000001</v>
      </c>
      <c r="H196" s="50">
        <f t="shared" si="30"/>
        <v>15.943999999999999</v>
      </c>
      <c r="I196" s="50">
        <f t="shared" si="30"/>
        <v>67.83</v>
      </c>
      <c r="J196" s="50">
        <f t="shared" si="30"/>
        <v>481.65700000000004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revision>1</cp:revision>
  <dcterms:created xsi:type="dcterms:W3CDTF">2022-05-16T14:23:56Z</dcterms:created>
  <dcterms:modified xsi:type="dcterms:W3CDTF">2024-12-20T03:36:22Z</dcterms:modified>
</cp:coreProperties>
</file>